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8655" activeTab="0"/>
  </bookViews>
  <sheets>
    <sheet name="2020" sheetId="1" r:id="rId1"/>
    <sheet name="2021-2022" sheetId="2" r:id="rId2"/>
    <sheet name="2020-2022" sheetId="3" r:id="rId3"/>
    <sheet name="Лист1" sheetId="4" r:id="rId4"/>
  </sheets>
  <definedNames>
    <definedName name="_xlnm.Print_Titles" localSheetId="0">'2020'!$4:$4</definedName>
    <definedName name="_xlnm.Print_Titles" localSheetId="2">'2020-2022'!$5:$5</definedName>
    <definedName name="_xlnm.Print_Titles" localSheetId="1">'2021-2022'!$5:$5</definedName>
  </definedNames>
  <calcPr fullCalcOnLoad="1"/>
</workbook>
</file>

<file path=xl/sharedStrings.xml><?xml version="1.0" encoding="utf-8"?>
<sst xmlns="http://schemas.openxmlformats.org/spreadsheetml/2006/main" count="50" uniqueCount="30">
  <si>
    <t>(тыс. руб.)</t>
  </si>
  <si>
    <t>Наименование</t>
  </si>
  <si>
    <t>Всего</t>
  </si>
  <si>
    <t>Федеральный бюджет</t>
  </si>
  <si>
    <t>Бюджет ХМАО-Югры</t>
  </si>
  <si>
    <t>Итого</t>
  </si>
  <si>
    <t>Бюджет муниципального района</t>
  </si>
  <si>
    <t>Иные межбюджетные трансферты, в том числе:</t>
  </si>
  <si>
    <t>Иные межбюджетные трансферты передаваемые по соглашениям из бюджета сельского поселения Горноправдинск в бюджет Ханты-Мансийского района</t>
  </si>
  <si>
    <t>Иные межбюджетные трансферты на реализацию мероприятий  муниципальной программы  "Развитие транспортной системы  на территории Ханты-Мансийского района на 2014-2019 годы"</t>
  </si>
  <si>
    <t xml:space="preserve">Дотация на выравнивание бюджетной обеспеченности поселений из районного фонда финансовой поддержки поселений </t>
  </si>
  <si>
    <t>Субвенция на осуществление первичного воинского учета на территориях, где отсутствуют военные комиссариаты за счет средств федерального бюджета</t>
  </si>
  <si>
    <t xml:space="preserve"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бюджета автономного округа) </t>
  </si>
  <si>
    <t>Субвенции из регионального фонда компенсаций всего, в том числе:</t>
  </si>
  <si>
    <t xml:space="preserve">Иные межбюджетные трансферты на  реализацию мероприятий по созданию условий для деятельности народных дружин в сельских поселениях в рамках  муниципальной программы «Профилактика правонарушений в сфере обеспечения общественной безопасности в Ханты-Мансийском районе на 2019 – 2022 годы» (за счет средств бюджета автономного округа) </t>
  </si>
  <si>
    <t xml:space="preserve">Субвенция на осуществление отдельных полномочий Ханты-Мансийского автономного округа – Югры по организации деятельности по обращению с твердыми коммунальными отходами в рамках муниципальной программы «Обеспечение экологической безопасности Ханты-Мансийского района  на 2019 – 2022 годы» (за счет средств бюджета автономного округа)  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</si>
  <si>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«Повышение эффективности муниципального управления Ханты-Мансийского района на 2019-2021 годы" за счет средств федерального и окружного бюджетов</t>
  </si>
  <si>
    <t xml:space="preserve">Иные межбюджетные трансферты на поддержку государственных программ субъектов Российской Федерации и муниципальных программ формирования современной городской среды (за счет средств федерального  бюджета) </t>
  </si>
  <si>
    <t>Иные межбюджетные трансферты на устройство защитных противопожарных полос в  населенных пунктах района, Муниципальная программа «Безопасность жизнедеятельности  в Ханты-Мансийском районе на 2019– 2022 годы»</t>
  </si>
  <si>
    <t xml:space="preserve">Иные межбюджетные трансферты передаваемые по соглашениям за счет средств  ПТЭК </t>
  </si>
  <si>
    <t>Иные межбюджетные трансферты на организацию экологических трудовых отрядов Муниципальная программа «Культура Ханты-Мансийского района на 2019-2021 годы»</t>
  </si>
  <si>
    <t xml:space="preserve">Иные межбюджетные трансферты на реализацию мероприятий по благоустройству сельских поселений на основании конкурсного отбора проектов инициативного бюджетирования. Муниципальная программа «Развитие и модернизация жилищно-коммунального комплекса и повышение энергетической эффективности в Ханты-Мансийском районе  на 2019 – 2024 годы» </t>
  </si>
  <si>
    <t>Иные межбюджетные трансферты на проведение мероприятий по вывозу снега и защите населенных пунктов от угрозы подтопления талыми водами</t>
  </si>
  <si>
    <t>Иные межбюджетные трансферты на обеспечение мероприятий, связанных с профилактикой и устранением последствий распространения новой короновирусной инфекции (COVID-19)</t>
  </si>
  <si>
    <t>Иные межбюджетные трансферты на обеспечение расходов , связанных с повышением оплаты труда работников муниципальных учреждений культуры и дополнительного образования</t>
  </si>
  <si>
    <t>Субвенция на организацию мероприятий при осуществлении деятельности по обращению с животными без владельцев за счет средств бюджета автономного округа Муниципальная программа "Развитие агропромышленного комплекса и традиционной хозяйственной деятельности коренных и малочисленных народов Севера Ханты-Мансийского района на 2019-2022 годы"</t>
  </si>
  <si>
    <t>Иные межбюджетные трансферты на возмещение затрат по осуществлению отлова, транспортировки, учета, содержания, умерщвления, утилизации безнадзорных и бродячих животных на территории  Ханты-Мансийского района Муниципальная программа "Развитие агропромышленного комплекса и традиционной хозяйственной деятельности коренных и малочисленных народов Севера Ханты-Мансийского района на 2019-2022 годы"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</si>
  <si>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2020 год (с изменениями на 20.07.2020)</t>
  </si>
  <si>
    <t>Объем межбюджетных трансфертов, получаемых из других бюджетов бюджетной системы                                                                                            Российской Федерации на 2021-2022 год (с изменениями на 20.07.2020)</t>
  </si>
  <si>
    <t>Объем межбюджетных трансфертов, передаваемых бюджетам бюджетной системы Российской Федерации                                                                          на 2020 - 2022 годы (с изменениями на 20.07.2020)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</si>
</sst>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_р_."/>
    <numFmt numFmtId="179" formatCode="_-* #,##0.0_р_._-;\-* #,##0.0_р_._-;_-* &quot;-&quot;?_р_._-;_-@_-"/>
    <numFmt numFmtId="180" formatCode="#,##0.0_р_.;\-#,##0.0_р_."/>
    <numFmt numFmtId="181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alibri"/>
      <family val="2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172" fontId="4" fillId="32" borderId="10" xfId="0" applyNumberFormat="1" applyFont="1" applyFill="1" applyBorder="1" applyAlignment="1">
      <alignment vertical="center"/>
    </xf>
    <xf numFmtId="0" fontId="4" fillId="32" borderId="13" xfId="0" applyFont="1" applyFill="1" applyBorder="1" applyAlignment="1">
      <alignment vertical="center" wrapText="1"/>
    </xf>
    <xf numFmtId="178" fontId="4" fillId="32" borderId="10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178" fontId="4" fillId="32" borderId="12" xfId="0" applyNumberFormat="1" applyFont="1" applyFill="1" applyBorder="1" applyAlignment="1">
      <alignment horizontal="right" vertical="center"/>
    </xf>
    <xf numFmtId="178" fontId="4" fillId="32" borderId="10" xfId="0" applyNumberFormat="1" applyFont="1" applyFill="1" applyBorder="1" applyAlignment="1">
      <alignment vertical="center"/>
    </xf>
    <xf numFmtId="178" fontId="4" fillId="32" borderId="14" xfId="0" applyNumberFormat="1" applyFont="1" applyFill="1" applyBorder="1" applyAlignment="1">
      <alignment horizontal="right" vertical="center"/>
    </xf>
    <xf numFmtId="180" fontId="4" fillId="32" borderId="1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6" fillId="0" borderId="0" xfId="0" applyFont="1" applyAlignment="1">
      <alignment vertical="center" wrapText="1"/>
    </xf>
    <xf numFmtId="177" fontId="4" fillId="32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78" fontId="4" fillId="0" borderId="10" xfId="0" applyNumberFormat="1" applyFont="1" applyFill="1" applyBorder="1" applyAlignment="1">
      <alignment horizontal="right" vertical="center"/>
    </xf>
    <xf numFmtId="172" fontId="4" fillId="32" borderId="10" xfId="0" applyNumberFormat="1" applyFont="1" applyFill="1" applyBorder="1" applyAlignment="1">
      <alignment horizontal="center" vertical="center"/>
    </xf>
    <xf numFmtId="178" fontId="4" fillId="32" borderId="10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28"/>
  <sheetViews>
    <sheetView tabSelected="1" zoomScalePageLayoutView="0" workbookViewId="0" topLeftCell="A1">
      <selection activeCell="M6" sqref="M6"/>
    </sheetView>
  </sheetViews>
  <sheetFormatPr defaultColWidth="9.00390625" defaultRowHeight="12.75"/>
  <cols>
    <col min="1" max="1" width="69.00390625" style="3" customWidth="1"/>
    <col min="2" max="2" width="14.875" style="0" customWidth="1"/>
    <col min="3" max="3" width="17.375" style="0" customWidth="1"/>
    <col min="4" max="4" width="15.375" style="0" customWidth="1"/>
    <col min="5" max="5" width="23.25390625" style="0" customWidth="1"/>
  </cols>
  <sheetData>
    <row r="1" spans="2:5" ht="12.75">
      <c r="B1" s="3"/>
      <c r="C1" s="3"/>
      <c r="D1" s="3"/>
      <c r="E1" s="3"/>
    </row>
    <row r="2" spans="1:5" ht="37.5" customHeight="1">
      <c r="A2" s="31" t="s">
        <v>27</v>
      </c>
      <c r="B2" s="31"/>
      <c r="C2" s="31"/>
      <c r="D2" s="31"/>
      <c r="E2" s="31"/>
    </row>
    <row r="3" spans="1:5" ht="18.75">
      <c r="A3" s="4"/>
      <c r="B3" s="4"/>
      <c r="C3" s="7"/>
      <c r="D3" s="8"/>
      <c r="E3" s="8" t="s">
        <v>0</v>
      </c>
    </row>
    <row r="4" spans="1:5" ht="56.25" customHeight="1">
      <c r="A4" s="5" t="s">
        <v>1</v>
      </c>
      <c r="B4" s="5" t="s">
        <v>2</v>
      </c>
      <c r="C4" s="5" t="s">
        <v>3</v>
      </c>
      <c r="D4" s="9" t="s">
        <v>4</v>
      </c>
      <c r="E4" s="5" t="s">
        <v>6</v>
      </c>
    </row>
    <row r="5" spans="1:5" ht="39.75" customHeight="1">
      <c r="A5" s="21" t="s">
        <v>10</v>
      </c>
      <c r="B5" s="15">
        <f>C5+D5+E5</f>
        <v>68182.2</v>
      </c>
      <c r="C5" s="13"/>
      <c r="D5" s="14"/>
      <c r="E5" s="27">
        <f>65978.5+2203.7</f>
        <v>68182.2</v>
      </c>
    </row>
    <row r="6" spans="1:5" ht="18.75">
      <c r="A6" s="22" t="s">
        <v>5</v>
      </c>
      <c r="B6" s="15">
        <f>C6+D6+E6</f>
        <v>68182.2</v>
      </c>
      <c r="C6" s="13"/>
      <c r="D6" s="12"/>
      <c r="E6" s="27">
        <f>E5</f>
        <v>68182.2</v>
      </c>
    </row>
    <row r="7" spans="1:5" ht="16.5">
      <c r="A7" s="28" t="s">
        <v>13</v>
      </c>
      <c r="B7" s="29"/>
      <c r="C7" s="29"/>
      <c r="D7" s="29"/>
      <c r="E7" s="30"/>
    </row>
    <row r="8" spans="1:5" ht="49.5" customHeight="1">
      <c r="A8" s="21" t="s">
        <v>11</v>
      </c>
      <c r="B8" s="15">
        <f>C8+D8+E8</f>
        <v>438</v>
      </c>
      <c r="C8" s="15">
        <v>438</v>
      </c>
      <c r="D8" s="10"/>
      <c r="E8" s="10"/>
    </row>
    <row r="9" spans="1:5" ht="147.75" customHeight="1">
      <c r="A9" s="21" t="s">
        <v>16</v>
      </c>
      <c r="B9" s="15">
        <f>C9+D9+E9</f>
        <v>151.1</v>
      </c>
      <c r="C9" s="15">
        <v>86.1</v>
      </c>
      <c r="D9" s="26">
        <v>65</v>
      </c>
      <c r="E9" s="10"/>
    </row>
    <row r="10" spans="1:5" ht="102" customHeight="1">
      <c r="A10" s="21" t="s">
        <v>15</v>
      </c>
      <c r="B10" s="15">
        <f>C10+D10+E10</f>
        <v>6.1</v>
      </c>
      <c r="C10" s="15"/>
      <c r="D10" s="26">
        <v>6.1</v>
      </c>
      <c r="E10" s="10"/>
    </row>
    <row r="11" spans="1:5" ht="102" customHeight="1">
      <c r="A11" s="21" t="s">
        <v>25</v>
      </c>
      <c r="B11" s="15">
        <f>D11</f>
        <v>20.6</v>
      </c>
      <c r="C11" s="15"/>
      <c r="D11" s="26">
        <v>20.6</v>
      </c>
      <c r="E11" s="10"/>
    </row>
    <row r="12" spans="1:5" ht="18.75">
      <c r="A12" s="22" t="s">
        <v>5</v>
      </c>
      <c r="B12" s="15">
        <f>SUM(B8:B11)</f>
        <v>615.8000000000001</v>
      </c>
      <c r="C12" s="15">
        <f>SUM(C8:C10)</f>
        <v>524.1</v>
      </c>
      <c r="D12" s="27">
        <f>SUM(D8:D10)</f>
        <v>71.1</v>
      </c>
      <c r="E12" s="15">
        <f>SUM(E8:E10)</f>
        <v>0</v>
      </c>
    </row>
    <row r="13" spans="1:5" ht="16.5">
      <c r="A13" s="28" t="s">
        <v>7</v>
      </c>
      <c r="B13" s="29"/>
      <c r="C13" s="29"/>
      <c r="D13" s="29"/>
      <c r="E13" s="30"/>
    </row>
    <row r="14" spans="1:5" ht="102" customHeight="1">
      <c r="A14" s="21" t="s">
        <v>14</v>
      </c>
      <c r="B14" s="12">
        <f aca="true" t="shared" si="0" ref="B14:B24">C14+D14+E14</f>
        <v>17.6</v>
      </c>
      <c r="C14" s="13"/>
      <c r="D14" s="27">
        <v>17.6</v>
      </c>
      <c r="E14" s="16"/>
    </row>
    <row r="15" spans="1:5" ht="71.25" customHeight="1">
      <c r="A15" s="23" t="s">
        <v>17</v>
      </c>
      <c r="B15" s="12">
        <f t="shared" si="0"/>
        <v>1755</v>
      </c>
      <c r="C15" s="13">
        <v>1755</v>
      </c>
      <c r="D15" s="27"/>
      <c r="E15" s="16"/>
    </row>
    <row r="16" spans="1:5" ht="71.25" customHeight="1">
      <c r="A16" s="23" t="s">
        <v>12</v>
      </c>
      <c r="B16" s="12">
        <f t="shared" si="0"/>
        <v>2745</v>
      </c>
      <c r="C16" s="13"/>
      <c r="D16" s="27">
        <v>2745</v>
      </c>
      <c r="E16" s="16"/>
    </row>
    <row r="17" spans="1:5" ht="115.5">
      <c r="A17" s="23" t="s">
        <v>21</v>
      </c>
      <c r="B17" s="12">
        <f t="shared" si="0"/>
        <v>4591.700000000001</v>
      </c>
      <c r="C17" s="13"/>
      <c r="D17" s="27"/>
      <c r="E17" s="16">
        <f>5659.3-1067.6</f>
        <v>4591.700000000001</v>
      </c>
    </row>
    <row r="18" spans="1:5" ht="75" customHeight="1">
      <c r="A18" s="23" t="s">
        <v>23</v>
      </c>
      <c r="B18" s="12">
        <f>E18</f>
        <v>162.7</v>
      </c>
      <c r="C18" s="13"/>
      <c r="D18" s="27"/>
      <c r="E18" s="16">
        <v>162.7</v>
      </c>
    </row>
    <row r="19" spans="1:5" ht="75" customHeight="1">
      <c r="A19" s="23" t="s">
        <v>24</v>
      </c>
      <c r="B19" s="12">
        <f>E19</f>
        <v>1484.7</v>
      </c>
      <c r="C19" s="13"/>
      <c r="D19" s="27"/>
      <c r="E19" s="16">
        <v>1484.7</v>
      </c>
    </row>
    <row r="20" spans="1:5" ht="66">
      <c r="A20" s="23" t="s">
        <v>18</v>
      </c>
      <c r="B20" s="12">
        <f t="shared" si="0"/>
        <v>50</v>
      </c>
      <c r="C20" s="13"/>
      <c r="D20" s="12"/>
      <c r="E20" s="16">
        <v>50</v>
      </c>
    </row>
    <row r="21" spans="1:5" ht="33">
      <c r="A21" s="23" t="s">
        <v>19</v>
      </c>
      <c r="B21" s="25">
        <f t="shared" si="0"/>
        <v>167</v>
      </c>
      <c r="C21" s="13"/>
      <c r="D21" s="12"/>
      <c r="E21" s="16">
        <v>167</v>
      </c>
    </row>
    <row r="22" spans="1:5" ht="49.5">
      <c r="A22" s="23" t="s">
        <v>20</v>
      </c>
      <c r="B22" s="25">
        <f t="shared" si="0"/>
        <v>13.2</v>
      </c>
      <c r="C22" s="13"/>
      <c r="D22" s="12"/>
      <c r="E22" s="16">
        <v>13.2</v>
      </c>
    </row>
    <row r="23" spans="1:5" ht="49.5">
      <c r="A23" s="23" t="s">
        <v>22</v>
      </c>
      <c r="B23" s="25">
        <f t="shared" si="0"/>
        <v>500</v>
      </c>
      <c r="C23" s="13"/>
      <c r="D23" s="12"/>
      <c r="E23" s="16">
        <v>500</v>
      </c>
    </row>
    <row r="24" spans="1:5" ht="132">
      <c r="A24" s="23" t="s">
        <v>26</v>
      </c>
      <c r="B24" s="25">
        <f t="shared" si="0"/>
        <v>233.1</v>
      </c>
      <c r="C24" s="13"/>
      <c r="D24" s="12"/>
      <c r="E24" s="16">
        <v>233.1</v>
      </c>
    </row>
    <row r="25" spans="1:5" ht="18.75">
      <c r="A25" s="22" t="s">
        <v>5</v>
      </c>
      <c r="B25" s="12">
        <f>SUM(B14:B24)</f>
        <v>11720.000000000004</v>
      </c>
      <c r="C25" s="12">
        <f>SUM(C14:C22)</f>
        <v>1755</v>
      </c>
      <c r="D25" s="17">
        <f>SUM(D14:D22)</f>
        <v>2762.6</v>
      </c>
      <c r="E25" s="12">
        <f>SUM(E14:E24)</f>
        <v>7202.400000000001</v>
      </c>
    </row>
    <row r="26" spans="1:5" ht="18.75">
      <c r="A26" s="21" t="s">
        <v>2</v>
      </c>
      <c r="B26" s="12">
        <f>B6+B12+B25</f>
        <v>80518</v>
      </c>
      <c r="C26" s="12">
        <f>C6+C12+C25</f>
        <v>2279.1</v>
      </c>
      <c r="D26" s="12">
        <f>D6+D12+D25</f>
        <v>2833.7</v>
      </c>
      <c r="E26" s="12">
        <f>E6+E12+E25</f>
        <v>75384.59999999999</v>
      </c>
    </row>
    <row r="27" spans="1:5" ht="12.75">
      <c r="A27" s="24"/>
      <c r="B27" s="1"/>
      <c r="C27" s="1"/>
      <c r="D27" s="1"/>
      <c r="E27" s="1"/>
    </row>
    <row r="28" ht="18.75">
      <c r="A28" s="4"/>
    </row>
  </sheetData>
  <sheetProtection/>
  <mergeCells count="3">
    <mergeCell ref="A13:E13"/>
    <mergeCell ref="A7:E7"/>
    <mergeCell ref="A2:E2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20"/>
  <sheetViews>
    <sheetView zoomScalePageLayoutView="0" workbookViewId="0" topLeftCell="A1">
      <selection activeCell="L10" sqref="L10"/>
    </sheetView>
  </sheetViews>
  <sheetFormatPr defaultColWidth="9.00390625" defaultRowHeight="12.75"/>
  <cols>
    <col min="1" max="1" width="98.00390625" style="3" customWidth="1"/>
    <col min="2" max="2" width="15.375" style="0" customWidth="1"/>
    <col min="3" max="3" width="17.25390625" style="0" customWidth="1"/>
  </cols>
  <sheetData>
    <row r="1" spans="2:3" ht="12.75">
      <c r="B1" s="3"/>
      <c r="C1" s="3"/>
    </row>
    <row r="2" spans="2:3" ht="12.75">
      <c r="B2" s="3"/>
      <c r="C2" s="3"/>
    </row>
    <row r="3" spans="1:3" ht="37.5" customHeight="1">
      <c r="A3" s="31" t="s">
        <v>28</v>
      </c>
      <c r="B3" s="31"/>
      <c r="C3" s="31"/>
    </row>
    <row r="4" spans="1:3" ht="18.75">
      <c r="A4" s="4"/>
      <c r="B4" s="8"/>
      <c r="C4" s="18" t="s">
        <v>0</v>
      </c>
    </row>
    <row r="5" spans="1:3" ht="21" customHeight="1">
      <c r="A5" s="5" t="s">
        <v>1</v>
      </c>
      <c r="B5" s="9">
        <v>2021</v>
      </c>
      <c r="C5" s="5">
        <v>2022</v>
      </c>
    </row>
    <row r="6" spans="1:3" ht="38.25" customHeight="1">
      <c r="A6" s="21" t="s">
        <v>10</v>
      </c>
      <c r="B6" s="15">
        <v>65763.1</v>
      </c>
      <c r="C6" s="15">
        <v>65577</v>
      </c>
    </row>
    <row r="7" spans="1:3" ht="18.75">
      <c r="A7" s="22" t="s">
        <v>5</v>
      </c>
      <c r="B7" s="15">
        <f>B6</f>
        <v>65763.1</v>
      </c>
      <c r="C7" s="15">
        <f>C6</f>
        <v>65577</v>
      </c>
    </row>
    <row r="8" spans="1:3" ht="16.5">
      <c r="A8" s="28" t="s">
        <v>13</v>
      </c>
      <c r="B8" s="29"/>
      <c r="C8" s="30"/>
    </row>
    <row r="9" spans="1:3" ht="33.75" customHeight="1">
      <c r="A9" s="21" t="s">
        <v>11</v>
      </c>
      <c r="B9" s="15">
        <v>442.1</v>
      </c>
      <c r="C9" s="15">
        <v>455.2</v>
      </c>
    </row>
    <row r="10" spans="1:3" ht="104.25" customHeight="1">
      <c r="A10" s="21" t="s">
        <v>16</v>
      </c>
      <c r="B10" s="15">
        <v>151.1</v>
      </c>
      <c r="C10" s="15">
        <v>151.1</v>
      </c>
    </row>
    <row r="11" spans="1:3" ht="71.25" customHeight="1">
      <c r="A11" s="21" t="s">
        <v>15</v>
      </c>
      <c r="B11" s="15">
        <v>6.1</v>
      </c>
      <c r="C11" s="15">
        <v>6.1</v>
      </c>
    </row>
    <row r="12" spans="1:3" ht="18.75">
      <c r="A12" s="22" t="s">
        <v>5</v>
      </c>
      <c r="B12" s="15">
        <f>SUM(B9:B11)</f>
        <v>599.3000000000001</v>
      </c>
      <c r="C12" s="15">
        <f>SUM(C9:C11)</f>
        <v>612.4</v>
      </c>
    </row>
    <row r="13" spans="1:3" ht="16.5">
      <c r="A13" s="28" t="s">
        <v>7</v>
      </c>
      <c r="B13" s="29"/>
      <c r="C13" s="30"/>
    </row>
    <row r="14" spans="1:3" ht="68.25" customHeight="1">
      <c r="A14" s="21" t="s">
        <v>14</v>
      </c>
      <c r="B14" s="12">
        <v>17.6</v>
      </c>
      <c r="C14" s="12">
        <v>17.6</v>
      </c>
    </row>
    <row r="15" spans="1:3" ht="54" customHeight="1">
      <c r="A15" s="23" t="s">
        <v>18</v>
      </c>
      <c r="B15" s="12">
        <v>50</v>
      </c>
      <c r="C15" s="16">
        <v>50</v>
      </c>
    </row>
    <row r="16" spans="1:3" ht="53.25" customHeight="1" hidden="1">
      <c r="A16" s="23" t="s">
        <v>9</v>
      </c>
      <c r="B16" s="12"/>
      <c r="C16" s="16"/>
    </row>
    <row r="17" spans="1:3" ht="18.75">
      <c r="A17" s="22" t="s">
        <v>5</v>
      </c>
      <c r="B17" s="12">
        <f>SUM(B14:B16)</f>
        <v>67.6</v>
      </c>
      <c r="C17" s="12">
        <f>SUM(C14:C16)</f>
        <v>67.6</v>
      </c>
    </row>
    <row r="18" spans="1:3" ht="18.75">
      <c r="A18" s="21" t="s">
        <v>2</v>
      </c>
      <c r="B18" s="12">
        <f>B7+B12+B17</f>
        <v>66430.00000000001</v>
      </c>
      <c r="C18" s="12">
        <f>C7+C12+C17</f>
        <v>66257</v>
      </c>
    </row>
    <row r="19" spans="1:3" ht="409.5">
      <c r="A19" s="24"/>
      <c r="B19" s="1"/>
      <c r="C19" s="1"/>
    </row>
    <row r="20" ht="18.75">
      <c r="A20" s="4"/>
    </row>
  </sheetData>
  <sheetProtection/>
  <mergeCells count="3">
    <mergeCell ref="A13:C13"/>
    <mergeCell ref="A3:C3"/>
    <mergeCell ref="A8:C8"/>
  </mergeCells>
  <printOptions/>
  <pageMargins left="0.5118110236220472" right="0.31496062992125984" top="0.6692913385826772" bottom="0.551181102362204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9"/>
  <sheetViews>
    <sheetView zoomScalePageLayoutView="0" workbookViewId="0" topLeftCell="A1">
      <selection activeCell="I23" sqref="I23"/>
    </sheetView>
  </sheetViews>
  <sheetFormatPr defaultColWidth="9.00390625" defaultRowHeight="12.75"/>
  <cols>
    <col min="1" max="1" width="97.75390625" style="0" customWidth="1"/>
    <col min="2" max="2" width="11.375" style="0" customWidth="1"/>
    <col min="3" max="3" width="13.00390625" style="0" customWidth="1"/>
    <col min="4" max="4" width="15.875" style="0" customWidth="1"/>
  </cols>
  <sheetData>
    <row r="1" spans="1:4" ht="17.25" customHeight="1">
      <c r="A1" s="3"/>
      <c r="B1" s="3"/>
      <c r="C1" s="3"/>
      <c r="D1" s="3"/>
    </row>
    <row r="2" spans="1:4" ht="17.25" customHeight="1">
      <c r="A2" s="3"/>
      <c r="B2" s="3"/>
      <c r="C2" s="3"/>
      <c r="D2" s="3"/>
    </row>
    <row r="3" spans="1:4" ht="37.5" customHeight="1">
      <c r="A3" s="31" t="s">
        <v>29</v>
      </c>
      <c r="B3" s="31"/>
      <c r="C3" s="31"/>
      <c r="D3" s="31"/>
    </row>
    <row r="4" spans="1:4" ht="18.75">
      <c r="A4" s="4"/>
      <c r="B4" s="8"/>
      <c r="C4" s="8"/>
      <c r="D4" s="8" t="s">
        <v>0</v>
      </c>
    </row>
    <row r="5" spans="1:4" ht="25.5" customHeight="1">
      <c r="A5" s="5" t="s">
        <v>1</v>
      </c>
      <c r="B5" s="9">
        <v>2020</v>
      </c>
      <c r="C5" s="5">
        <v>2021</v>
      </c>
      <c r="D5" s="5">
        <v>2022</v>
      </c>
    </row>
    <row r="6" spans="1:4" ht="54" customHeight="1">
      <c r="A6" s="11" t="s">
        <v>8</v>
      </c>
      <c r="B6" s="20">
        <f>73.4+1660.6</f>
        <v>1734</v>
      </c>
      <c r="C6" s="16">
        <v>0</v>
      </c>
      <c r="D6" s="16">
        <v>0</v>
      </c>
    </row>
    <row r="7" spans="1:4" ht="18.75">
      <c r="A7" s="6" t="s">
        <v>5</v>
      </c>
      <c r="B7" s="20">
        <f>SUM(B6:B6)</f>
        <v>1734</v>
      </c>
      <c r="C7" s="17">
        <f>SUM(C6:C6)</f>
        <v>0</v>
      </c>
      <c r="D7" s="17">
        <f>SUM(D6:D6)</f>
        <v>0</v>
      </c>
    </row>
    <row r="8" spans="1:4" ht="18.75" customHeight="1">
      <c r="A8" s="19"/>
      <c r="B8" s="1"/>
      <c r="C8" s="1"/>
      <c r="D8" s="1"/>
    </row>
    <row r="9" ht="18.75">
      <c r="A9" s="2"/>
    </row>
  </sheetData>
  <sheetProtection/>
  <mergeCells count="1">
    <mergeCell ref="A3:D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Andrievskay</dc:creator>
  <cp:keywords/>
  <dc:description/>
  <cp:lastModifiedBy>Валентина Владимиров</cp:lastModifiedBy>
  <cp:lastPrinted>2016-11-07T05:29:40Z</cp:lastPrinted>
  <dcterms:created xsi:type="dcterms:W3CDTF">2006-09-07T09:48:29Z</dcterms:created>
  <dcterms:modified xsi:type="dcterms:W3CDTF">2020-07-21T04:12:11Z</dcterms:modified>
  <cp:category/>
  <cp:version/>
  <cp:contentType/>
  <cp:contentStatus/>
</cp:coreProperties>
</file>